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<sst xmlns="http://schemas.openxmlformats.org/spreadsheetml/2006/main" count="286" uniqueCount="161">
  <si>
    <t>柳州市柳南区2023年中央、自治区（第一批）财政衔接推进乡村振兴补助资金项目公告</t>
  </si>
  <si>
    <t>序号</t>
  </si>
  <si>
    <t>项目名称</t>
  </si>
  <si>
    <t>项目基本情况</t>
  </si>
  <si>
    <t>资金来源（万元）</t>
  </si>
  <si>
    <t>项目实施单位</t>
  </si>
  <si>
    <t>实施期限</t>
  </si>
  <si>
    <t>预期目标</t>
  </si>
  <si>
    <t>联农带农富农机制</t>
  </si>
  <si>
    <t>受益村（个数）</t>
  </si>
  <si>
    <t>受益总人数</t>
  </si>
  <si>
    <t>其中：脱贫户</t>
  </si>
  <si>
    <t>项目类型</t>
  </si>
  <si>
    <t>二级项目类型</t>
  </si>
  <si>
    <t>项目子类型</t>
  </si>
  <si>
    <t>实施地点（县乡村）</t>
  </si>
  <si>
    <t>建设内容（描述简况）</t>
  </si>
  <si>
    <t>中央资金</t>
  </si>
  <si>
    <t>自治区资金</t>
  </si>
  <si>
    <t>面上村</t>
  </si>
  <si>
    <t>脱贫村</t>
  </si>
  <si>
    <t>户数（户）</t>
  </si>
  <si>
    <t>人数（人）</t>
  </si>
  <si>
    <t>太阳村镇山湾村小要屯排水项目</t>
  </si>
  <si>
    <t>产业发展</t>
  </si>
  <si>
    <t>配套设施项目</t>
  </si>
  <si>
    <t>小型农田水利设施</t>
  </si>
  <si>
    <t>太阳村镇山湾村</t>
  </si>
  <si>
    <t>新建排水沟10条，总长1078米。排水沟宽度在0.3米—0.6米不等，排水沟高度在0.3米—0.999米不等，排水沟边墙厚度在0.2米—0.3米不等，沟顶统一铺设C25预制砼盖板，盖板厚度为0.2米。</t>
  </si>
  <si>
    <t>太阳村镇</t>
  </si>
  <si>
    <t>2023年4月-6月</t>
  </si>
  <si>
    <t>通过新建排水沟10条，总长1078米，解决村民生活污水排放问题。</t>
  </si>
  <si>
    <t>柳南区实隆鸭产业示范园</t>
  </si>
  <si>
    <t>生产项目</t>
  </si>
  <si>
    <t>养殖基地</t>
  </si>
  <si>
    <t>百乐村</t>
  </si>
  <si>
    <t>实现年资产收益金不低于12万元。</t>
  </si>
  <si>
    <t>2023年3月10日-2023年3月28日</t>
  </si>
  <si>
    <t>入股收益、“带种带养”、土地流转、带动务工就业。</t>
  </si>
  <si>
    <t>新建桐村屯小山宝灌溉水渠建设工程</t>
  </si>
  <si>
    <t>桐村村</t>
  </si>
  <si>
    <t>新建渠道2条，共405米；其中1#渠道长145米，2#渠道长260米。</t>
  </si>
  <si>
    <t>2023年2月-3月</t>
  </si>
  <si>
    <t>通过修建灌溉渠道2条，共405米；解决农业生产灌溉问题，提高农民生产积极性，带动农民增产增收。</t>
  </si>
  <si>
    <t>新建太阳村镇四合村红庙屯屯前水沟至新河边、机耕路中部至新河边灌溉水利工程</t>
  </si>
  <si>
    <t>四合村</t>
  </si>
  <si>
    <t>新建渠道6条，共842米，以及相关人行桥、斗口等附属工程。</t>
  </si>
  <si>
    <t>通过修建灌溉渠道6条，共842米，以及相关人行桥、斗口等附属工程，解决农业生产灌溉和运输问题。</t>
  </si>
  <si>
    <t>柳南区国家现代农业产业园百乐村竹笋生产基地生产道路建设项目（二期）</t>
  </si>
  <si>
    <t>乡村建设行动</t>
  </si>
  <si>
    <t>农村基础设施</t>
  </si>
  <si>
    <t>产业路</t>
  </si>
  <si>
    <t>建设3.5米宽C25砼路面1530米，建设错车道5座，建设C20砼排水沟1541米、C25砼盖板691米，建设DN400过路圆管涵2座，总长9米。</t>
  </si>
  <si>
    <t>2023年4月-7月</t>
  </si>
  <si>
    <t>通过修建竹笋产业道路1530米，方便村民上山劳作，提高村民上山种植竹笋的积极性，带动村民增产增收。</t>
  </si>
  <si>
    <t>柳州市柳南区太阳村镇桐村龙眼屯室外给水管网改造工程</t>
  </si>
  <si>
    <t>农村供水保障设施建设</t>
  </si>
  <si>
    <t>太阳村镇桐村龙眼屯</t>
  </si>
  <si>
    <t>铺设规格为DN150管道长53米，规格为DN100管道长195米，规格为DN80管道长78米，同时新建13个闸阀井，直径为1.2米。</t>
  </si>
  <si>
    <t>更换约320m老化PE管为热镀锌钢塑复合管，完成项目建设，验收合格，年度投入使用。</t>
  </si>
  <si>
    <t>完成项目建设，验收合格，年度投入使用。解决群众安全饮水问题，保障群众饮水安全。</t>
  </si>
  <si>
    <t>太阳村镇桐村龙肚屯饮水工程</t>
  </si>
  <si>
    <t>铺设进水管（DN90）353米，32立方米一个水箱安装，以及变频恒压供水设备安装。</t>
  </si>
  <si>
    <t>太阳村镇新圩村支管网改造工程</t>
  </si>
  <si>
    <t>太阳村镇新圩村</t>
  </si>
  <si>
    <t>规格为DN150球墨铸铁管总长226米，规格为DN100衬塑镀锌钢管总长1417米，规格为DN80衬塑镀锌钢管总长650米，规格为DN50衬塑镀锌钢管总长3009米，DN20住宅用表180块，DN40厂房用表2块。</t>
  </si>
  <si>
    <t>2023年5月-12月</t>
  </si>
  <si>
    <t>铺设水管约5,302米及相关配套。</t>
  </si>
  <si>
    <t>洛满镇蛋鸡养殖示范基地建设项目</t>
  </si>
  <si>
    <t>洛满镇</t>
  </si>
  <si>
    <t>为持续壮大特色优势产业，拟在洛满镇建设3栋20万羽的种鸡、蛋鸡养殖基地。</t>
  </si>
  <si>
    <t>为持续壮大特色优势产业，拟在洛满镇建设2栋20万羽的蛋鸡养殖基地。（先建后补），验收合格，年内投入使用</t>
  </si>
  <si>
    <t>务工带动，销售产品带动，技术带动，带种带养带动</t>
  </si>
  <si>
    <t>柳南区洛满镇大型肉牛养殖基地建设项目</t>
  </si>
  <si>
    <t>古洲村</t>
  </si>
  <si>
    <t>项目位于露塘农场四中队，占地50亩，新建存栏肉牛1000头的牛舍、牛场功能区占地约26600㎡（40亩），配套饲料仓库等建筑物占地约6600㎡（10亩）</t>
  </si>
  <si>
    <t>项目位于柳州物资集团101土地内，占地70亩，新建存栏肉牛1000头的牛舍、牛场功能区占地约40000㎡（60亩），配套饲料仓库等建筑物占地约6600㎡（10亩），验收合格，年内投入使用</t>
  </si>
  <si>
    <t>柳南区洛满镇竹笋种植示范基地配套基础设施</t>
  </si>
  <si>
    <t>产业园</t>
  </si>
  <si>
    <t>修建位于洛满镇林场竹笋示范基地的生产砂石路4889米，宽3.5米，水泥硬化道路1521米，宽3.5米，方便笋农采收和运输农产品。</t>
  </si>
  <si>
    <t>2023年3月-8月</t>
  </si>
  <si>
    <t>修建位于洛满镇林场竹笋示范基地的生产砂石路4889米，宽3.5米，水泥硬化道路1521米，宽3.5米，方便笋农采收和运输农产品，验收合格，年内投入使用</t>
  </si>
  <si>
    <t>解决周边土地生产道路问题，降低生产成本，提高生产积极性</t>
  </si>
  <si>
    <t>柳南区洛满镇林场竹笋种植示范基地配套基础设施—生产灌溉建设</t>
  </si>
  <si>
    <t>安装示范基地的用水管道，灌溉总面积约510亩的竹笋基地，降低极端天气对农产品的生产影响，提高鲜笋产量。（其中：A片区278.18亩、B片区230.91亩）,A片区新建机井及取水泵房各1座，并配备相应机电设备，新建200m³高位水池1座，B片区新建加压泵房1座，并配备相应机电设备，新建100m³高位水池1座。</t>
  </si>
  <si>
    <t>2023年3月-10月</t>
  </si>
  <si>
    <t>安装示范基地的用水管道，灌溉总面积约510亩的竹笋基地，降低极端天气对农产品的生产影响，提高鲜笋产量。</t>
  </si>
  <si>
    <t>解决竹笋基地灌溉问题，促进 螺狮粉原材料产业发展</t>
  </si>
  <si>
    <t>柳南区洛满镇洛河村洛满屯、同吉屯饮水管网工程</t>
  </si>
  <si>
    <t>洛河村洛满屯、
同吉屯</t>
  </si>
  <si>
    <t>洛满、同吉两屯共安装管道8194.1米（热镀锌衬塑复合钢管）；闸阀井20座；DN25分户表11个（贫困户、五保户和水库管理房，其它用水户由水务公司负责）；DN80总表2个；混凝土路面破除及恢复360平方；过路顶管40米，管道管件1批。</t>
  </si>
  <si>
    <t>2023年3月-9月</t>
  </si>
  <si>
    <t>洛满、同吉两屯共安装管道8194.1米，年内投入使用，解决安全饮水问题。</t>
  </si>
  <si>
    <t>主要改善农村地区饮水问题，提高本镇自来水普及率</t>
  </si>
  <si>
    <t>流山镇流塘屯优质稻产业配套灌溉水渠建设项目</t>
  </si>
  <si>
    <t>流塘村</t>
  </si>
  <si>
    <t>改建渠道，采用M7.5浆砌石渠道1条，总长198m，新建码头2座；清淤上游淤泥160㎥。</t>
  </si>
  <si>
    <t>流山镇</t>
  </si>
  <si>
    <t>2023年2月-4月</t>
  </si>
  <si>
    <t>改建渠道，采用M7.5浆砌石衬砌渠道1条，总长198m，新建码头2座;清除上游淤泥 160㎥。</t>
  </si>
  <si>
    <t>完善基础设施，促进产业发展，增加产业覆盖率，提高农户收入，巩固脱贫成效。本项目预计受益脱贫户及监测户23户78人。</t>
  </si>
  <si>
    <t>流山镇流山村优质稻产业基地灌溉设施建设项目</t>
  </si>
  <si>
    <t>流山村</t>
  </si>
  <si>
    <t>敷设主管 PE100 塑料管Φ315(0.8Mpa)2400m，新建100m3水池1座，新建泵房1座，安装变压器S13-100KVa1台，安装立式离心泵2台(150SLD150-30型(级数 3)流量155m3/h，扬程90m，电机功率75kw)一用一备。</t>
  </si>
  <si>
    <t>2023年3月-6月</t>
  </si>
  <si>
    <t>改善农村地区灌溉问题，以提高项目区产业发展，实现群众产业增产增收，本项目预计受益585户2106人（其中受益脱贫及监测户23户75人）。</t>
  </si>
  <si>
    <t>流山镇正兰村优质稻产业示范基地配套灌溉水渠建设项目</t>
  </si>
  <si>
    <t>正兰村</t>
  </si>
  <si>
    <t>新建M7.5浆砌水泥砖渠道1833m，新增穿路涵管6座</t>
  </si>
  <si>
    <t>新建M7.5浆砌水泥砖渠道1833m，新增穿路涵管6座。</t>
  </si>
  <si>
    <t>改善农村地区灌溉问题，以提高项目区产业发展，实现群众产业增产增收，本项目预计受益脱贫及监测户17户59人。</t>
  </si>
  <si>
    <t>流山镇流塘村流塘橙产业路建设项目</t>
  </si>
  <si>
    <t>在流塘村流塘橙产业基地道路进行硬化，长约472米，宽3.5米，硬化厚度20厘米。</t>
  </si>
  <si>
    <t>2023年3月-5月</t>
  </si>
  <si>
    <t>解决沿线产业发展交通问题，切实保障项目区群众的安全出行，明显改善项目区的交通运输状况，巩固脱贫成效，本项目预计受益脱贫户及监测户23户78人。</t>
  </si>
  <si>
    <t>流山镇新隆村长龙屯修建盖板涵洞项目</t>
  </si>
  <si>
    <t>农村道路建设</t>
  </si>
  <si>
    <t>新隆村长龙屯</t>
  </si>
  <si>
    <t>建设盖板涵洞，长15米、宽5米</t>
  </si>
  <si>
    <t>切实保障项目区群众的安全出行，明显改善项目区的交通运输状况，巩固脱贫成效。本项目预计受益脱贫及监测户26户87人。</t>
  </si>
  <si>
    <t>柳南区龙汉岭竹笋示范基地产业灌溉设施建设</t>
  </si>
  <si>
    <t>洛满镇龙汉岭国有林场</t>
  </si>
  <si>
    <t>新建机井及取水泵房，并配备相应机电设备，新建高位水池、闸阀井等。</t>
  </si>
  <si>
    <t>农业农村局</t>
  </si>
  <si>
    <t>2023年5月-11月</t>
  </si>
  <si>
    <t>通过完善产业基地基础建设，带动建档立卡户参与产业发展，增加经济收入。</t>
  </si>
  <si>
    <t>柳南区螺蛳粉原料竹笋产业示范区配套基础设施建设</t>
  </si>
  <si>
    <t>柳南区</t>
  </si>
  <si>
    <t>500亩示范林~羊角山：道路总长2.906km,路宽4.5m，水泥砼面层，土路肩。</t>
  </si>
  <si>
    <t>项目保障农产品运输，带动建档立卡户参与产业发展，增加经济收入。</t>
  </si>
  <si>
    <t>太阳村镇百乐村新村屯灌溉水渠项目</t>
  </si>
  <si>
    <t>柳南区下辖行政村</t>
  </si>
  <si>
    <t>修建水渠723米。</t>
  </si>
  <si>
    <t>乡村振兴局</t>
  </si>
  <si>
    <t>2023年3月-4月</t>
  </si>
  <si>
    <t>修建水渠约720米，验收合格，年内投入使用，改善群众灌溉难题。</t>
  </si>
  <si>
    <t>改善灌溉条件，提高粮食产量。</t>
  </si>
  <si>
    <t>流山镇流山村上近屯灌溉建设</t>
  </si>
  <si>
    <t>上近屯石滩至老村修建三面光灌溉水渠，新建C20砼渠道长1418米，0.6*0.6。</t>
  </si>
  <si>
    <t>修建三面光水渠1418米，验收合格，年内投入使用，改善群众灌溉难题。</t>
  </si>
  <si>
    <t>改善农村地区灌溉问题，提高项目区产业发展，实现群众产业增产增收</t>
  </si>
  <si>
    <t>洛满镇古洲村上道屯优质稻种植基地产业配套灌溉设施项目</t>
  </si>
  <si>
    <t>修建三面光水渠。80*80cm共1861米。</t>
  </si>
  <si>
    <t>修建三面光水渠。约1861米，改善群众灌溉难题。</t>
  </si>
  <si>
    <t>流山镇正兰村修建盖板涵洞项目</t>
  </si>
  <si>
    <t>长160米，宽5米。</t>
  </si>
  <si>
    <t>完成2座盖板涵洞建设，验收合格，年度投入使用，保障群众安全出行。</t>
  </si>
  <si>
    <t>完善基础设施，安全出行，本项目预计受益脱贫及监测户123户433人。</t>
  </si>
  <si>
    <t>柳州市柳南区洛满镇福塘水厂蓄水池项目</t>
  </si>
  <si>
    <t>福塘村</t>
  </si>
  <si>
    <t>新建300m³圆形钢筋混凝土蓄水池一座及室外配套给水管。</t>
  </si>
  <si>
    <t>新建1座300m³圆形蓄水池及室外配套给水管，解决群众安全饮水问题，保障群众饮水安全。</t>
  </si>
  <si>
    <t>解决群众安全饮水问题，保障群众饮水安全。</t>
  </si>
  <si>
    <t>2023年柳南区小额信贷贴息</t>
  </si>
  <si>
    <t>金融保险配套项目</t>
  </si>
  <si>
    <t>小额贷款贴息</t>
  </si>
  <si>
    <t>对辖区建档立卡户及监测对象进行小额信贷贴息补助。</t>
  </si>
  <si>
    <t>2023年1月-12月</t>
  </si>
  <si>
    <t>对辖区脱贫户及监测对象进行小额信贷贴息补助，助力脱贫户大力发展产业</t>
  </si>
  <si>
    <t>通过对辖区脱贫户发放小额信贷贴息补助，助力脱贫户大力发展产业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</si>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</sst>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方正黑体_GBK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0" xfId="50"/>
    <cellStyle name="常规 17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workbookViewId="0">
      <selection activeCell="I5" sqref="I5"/>
    </sheetView>
  </sheetViews>
  <sheetFormatPr defaultColWidth="9" defaultRowHeight="14.25"/>
  <cols>
    <col min="1" max="1" width="9" style="1"/>
    <col min="2" max="2" width="12.5" style="1" customWidth="1"/>
    <col min="3" max="6" width="9" style="1"/>
    <col min="7" max="7" width="20.875" style="1" customWidth="1"/>
    <col min="8" max="8" width="9" style="1"/>
    <col min="9" max="9" width="11.125" style="1" customWidth="1"/>
    <col min="10" max="11" width="9" style="1"/>
    <col min="12" max="12" width="21" style="1" customWidth="1"/>
    <col min="13" max="13" width="16.625" style="1" customWidth="1"/>
    <col min="14" max="16379" width="9" style="1"/>
  </cols>
  <sheetData>
    <row r="1" s="1" customFormat="1" ht="54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0" customHeight="1" spans="1:19">
      <c r="A2" s="3" t="s">
        <v>1</v>
      </c>
      <c r="B2" s="3" t="s">
        <v>2</v>
      </c>
      <c r="C2" s="4" t="s">
        <v>3</v>
      </c>
      <c r="D2" s="5"/>
      <c r="E2" s="5"/>
      <c r="F2" s="5"/>
      <c r="G2" s="6"/>
      <c r="H2" s="5" t="s">
        <v>4</v>
      </c>
      <c r="I2" s="5"/>
      <c r="J2" s="7" t="s">
        <v>5</v>
      </c>
      <c r="K2" s="15" t="s">
        <v>6</v>
      </c>
      <c r="L2" s="15" t="s">
        <v>7</v>
      </c>
      <c r="M2" s="15" t="s">
        <v>8</v>
      </c>
      <c r="N2" s="16" t="s">
        <v>9</v>
      </c>
      <c r="O2" s="16"/>
      <c r="P2" s="16" t="s">
        <v>10</v>
      </c>
      <c r="Q2" s="16"/>
      <c r="R2" s="16" t="s">
        <v>11</v>
      </c>
      <c r="S2" s="16"/>
    </row>
    <row r="3" s="1" customFormat="1" ht="40.5" spans="1:19">
      <c r="A3" s="7"/>
      <c r="B3" s="7"/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8" t="s">
        <v>17</v>
      </c>
      <c r="I3" s="8" t="s">
        <v>18</v>
      </c>
      <c r="J3" s="7"/>
      <c r="K3" s="17"/>
      <c r="L3" s="17"/>
      <c r="M3" s="17"/>
      <c r="N3" s="16" t="s">
        <v>19</v>
      </c>
      <c r="O3" s="16" t="s">
        <v>20</v>
      </c>
      <c r="P3" s="16" t="s">
        <v>21</v>
      </c>
      <c r="Q3" s="16" t="s">
        <v>22</v>
      </c>
      <c r="R3" s="16" t="s">
        <v>21</v>
      </c>
      <c r="S3" s="16" t="s">
        <v>22</v>
      </c>
    </row>
    <row r="4" s="1" customFormat="1" ht="126" customHeight="1" spans="1:19">
      <c r="A4" s="7">
        <v>1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9">
        <v>55</v>
      </c>
      <c r="I4" s="9"/>
      <c r="J4" s="7" t="s">
        <v>29</v>
      </c>
      <c r="K4" s="18" t="s">
        <v>30</v>
      </c>
      <c r="L4" s="18" t="s">
        <v>31</v>
      </c>
      <c r="M4" s="18" t="s">
        <v>31</v>
      </c>
      <c r="N4" s="19">
        <v>1</v>
      </c>
      <c r="O4" s="19">
        <v>0</v>
      </c>
      <c r="P4" s="20">
        <v>113</v>
      </c>
      <c r="Q4" s="20">
        <v>552</v>
      </c>
      <c r="R4" s="20">
        <v>0</v>
      </c>
      <c r="S4" s="20">
        <v>0</v>
      </c>
    </row>
    <row r="5" s="1" customFormat="1" ht="57" spans="1:19">
      <c r="A5" s="7">
        <v>2</v>
      </c>
      <c r="B5" s="7" t="s">
        <v>32</v>
      </c>
      <c r="C5" s="7" t="s">
        <v>24</v>
      </c>
      <c r="D5" s="7" t="s">
        <v>33</v>
      </c>
      <c r="E5" s="7" t="s">
        <v>34</v>
      </c>
      <c r="F5" s="7" t="s">
        <v>35</v>
      </c>
      <c r="G5" s="7" t="s">
        <v>36</v>
      </c>
      <c r="H5" s="9">
        <v>300</v>
      </c>
      <c r="I5" s="9"/>
      <c r="J5" s="7" t="s">
        <v>29</v>
      </c>
      <c r="K5" s="18" t="s">
        <v>37</v>
      </c>
      <c r="L5" s="18" t="s">
        <v>36</v>
      </c>
      <c r="M5" s="18" t="s">
        <v>38</v>
      </c>
      <c r="N5" s="21">
        <v>3</v>
      </c>
      <c r="O5" s="21">
        <v>2</v>
      </c>
      <c r="P5" s="21">
        <f>518+249+543+291+395</f>
        <v>1996</v>
      </c>
      <c r="Q5" s="21">
        <f>2041+1002+2468+1394+1538</f>
        <v>8443</v>
      </c>
      <c r="R5" s="21">
        <f>143+8+66</f>
        <v>217</v>
      </c>
      <c r="S5" s="21">
        <f>498+27+243</f>
        <v>768</v>
      </c>
    </row>
    <row r="6" s="1" customFormat="1" ht="123" customHeight="1" spans="1:19">
      <c r="A6" s="7">
        <v>3</v>
      </c>
      <c r="B6" s="7" t="s">
        <v>39</v>
      </c>
      <c r="C6" s="7" t="s">
        <v>24</v>
      </c>
      <c r="D6" s="7" t="s">
        <v>25</v>
      </c>
      <c r="E6" s="7" t="s">
        <v>26</v>
      </c>
      <c r="F6" s="7" t="s">
        <v>40</v>
      </c>
      <c r="G6" s="7" t="s">
        <v>41</v>
      </c>
      <c r="H6" s="9"/>
      <c r="I6" s="9">
        <v>13</v>
      </c>
      <c r="J6" s="7" t="s">
        <v>29</v>
      </c>
      <c r="K6" s="22" t="s">
        <v>42</v>
      </c>
      <c r="L6" s="18" t="s">
        <v>43</v>
      </c>
      <c r="M6" s="18" t="s">
        <v>43</v>
      </c>
      <c r="N6" s="19">
        <v>0</v>
      </c>
      <c r="O6" s="19">
        <v>1</v>
      </c>
      <c r="P6" s="19">
        <v>99</v>
      </c>
      <c r="Q6" s="19">
        <v>396</v>
      </c>
      <c r="R6" s="19">
        <v>14</v>
      </c>
      <c r="S6" s="19">
        <v>63</v>
      </c>
    </row>
    <row r="7" s="1" customFormat="1" ht="98" customHeight="1" spans="1:19">
      <c r="A7" s="7">
        <v>4</v>
      </c>
      <c r="B7" s="7" t="s">
        <v>44</v>
      </c>
      <c r="C7" s="7" t="s">
        <v>24</v>
      </c>
      <c r="D7" s="7" t="s">
        <v>25</v>
      </c>
      <c r="E7" s="7" t="s">
        <v>26</v>
      </c>
      <c r="F7" s="7" t="s">
        <v>45</v>
      </c>
      <c r="G7" s="7" t="s">
        <v>46</v>
      </c>
      <c r="H7" s="9"/>
      <c r="I7" s="9">
        <v>19</v>
      </c>
      <c r="J7" s="7" t="s">
        <v>29</v>
      </c>
      <c r="K7" s="22" t="s">
        <v>42</v>
      </c>
      <c r="L7" s="18" t="s">
        <v>46</v>
      </c>
      <c r="M7" s="18" t="s">
        <v>47</v>
      </c>
      <c r="N7" s="19">
        <v>0</v>
      </c>
      <c r="O7" s="19">
        <v>1</v>
      </c>
      <c r="P7" s="19">
        <v>161</v>
      </c>
      <c r="Q7" s="19">
        <v>673</v>
      </c>
      <c r="R7" s="19">
        <v>49</v>
      </c>
      <c r="S7" s="19">
        <v>172</v>
      </c>
    </row>
    <row r="8" s="1" customFormat="1" ht="109" customHeight="1" spans="1:19">
      <c r="A8" s="7">
        <v>5</v>
      </c>
      <c r="B8" s="7" t="s">
        <v>48</v>
      </c>
      <c r="C8" s="7" t="s">
        <v>49</v>
      </c>
      <c r="D8" s="7" t="s">
        <v>50</v>
      </c>
      <c r="E8" s="7" t="s">
        <v>51</v>
      </c>
      <c r="F8" s="7" t="s">
        <v>35</v>
      </c>
      <c r="G8" s="7" t="s">
        <v>52</v>
      </c>
      <c r="H8" s="9">
        <v>75</v>
      </c>
      <c r="I8" s="9"/>
      <c r="J8" s="7" t="s">
        <v>29</v>
      </c>
      <c r="K8" s="18" t="s">
        <v>53</v>
      </c>
      <c r="L8" s="18" t="s">
        <v>54</v>
      </c>
      <c r="M8" s="18" t="s">
        <v>54</v>
      </c>
      <c r="N8" s="19">
        <v>1</v>
      </c>
      <c r="O8" s="19">
        <v>0</v>
      </c>
      <c r="P8" s="19">
        <v>291</v>
      </c>
      <c r="Q8" s="19">
        <v>1365</v>
      </c>
      <c r="R8" s="19">
        <v>0</v>
      </c>
      <c r="S8" s="19">
        <v>0</v>
      </c>
    </row>
    <row r="9" s="1" customFormat="1" ht="88" customHeight="1" spans="1:19">
      <c r="A9" s="7">
        <v>6</v>
      </c>
      <c r="B9" s="7" t="s">
        <v>55</v>
      </c>
      <c r="C9" s="7" t="s">
        <v>49</v>
      </c>
      <c r="D9" s="7" t="s">
        <v>50</v>
      </c>
      <c r="E9" s="7" t="s">
        <v>56</v>
      </c>
      <c r="F9" s="7" t="s">
        <v>57</v>
      </c>
      <c r="G9" s="7" t="s">
        <v>58</v>
      </c>
      <c r="H9" s="9">
        <v>20</v>
      </c>
      <c r="I9" s="9"/>
      <c r="J9" s="7" t="s">
        <v>29</v>
      </c>
      <c r="K9" s="22" t="s">
        <v>42</v>
      </c>
      <c r="L9" s="18" t="s">
        <v>59</v>
      </c>
      <c r="M9" s="18" t="s">
        <v>60</v>
      </c>
      <c r="N9" s="19">
        <v>0</v>
      </c>
      <c r="O9" s="23">
        <v>1</v>
      </c>
      <c r="P9" s="23">
        <v>47</v>
      </c>
      <c r="Q9" s="23">
        <v>142</v>
      </c>
      <c r="R9" s="23">
        <v>10</v>
      </c>
      <c r="S9" s="23">
        <v>38</v>
      </c>
    </row>
    <row r="10" s="1" customFormat="1" ht="71.25" spans="1:19">
      <c r="A10" s="7">
        <v>7</v>
      </c>
      <c r="B10" s="7" t="s">
        <v>61</v>
      </c>
      <c r="C10" s="7" t="s">
        <v>49</v>
      </c>
      <c r="D10" s="7" t="s">
        <v>50</v>
      </c>
      <c r="E10" s="7" t="s">
        <v>56</v>
      </c>
      <c r="F10" s="7" t="s">
        <v>40</v>
      </c>
      <c r="G10" s="7" t="s">
        <v>62</v>
      </c>
      <c r="H10" s="9">
        <v>14</v>
      </c>
      <c r="I10" s="9"/>
      <c r="J10" s="7" t="s">
        <v>29</v>
      </c>
      <c r="K10" s="22" t="s">
        <v>42</v>
      </c>
      <c r="L10" s="18" t="s">
        <v>62</v>
      </c>
      <c r="M10" s="18" t="s">
        <v>60</v>
      </c>
      <c r="N10" s="19">
        <v>0</v>
      </c>
      <c r="O10" s="23">
        <v>1</v>
      </c>
      <c r="P10" s="23">
        <v>69</v>
      </c>
      <c r="Q10" s="23">
        <v>276</v>
      </c>
      <c r="R10" s="23">
        <v>27</v>
      </c>
      <c r="S10" s="23">
        <v>84</v>
      </c>
    </row>
    <row r="11" s="1" customFormat="1" ht="137" customHeight="1" spans="1:19">
      <c r="A11" s="7">
        <v>11</v>
      </c>
      <c r="B11" s="7" t="s">
        <v>63</v>
      </c>
      <c r="C11" s="7" t="s">
        <v>49</v>
      </c>
      <c r="D11" s="7" t="s">
        <v>50</v>
      </c>
      <c r="E11" s="7" t="s">
        <v>56</v>
      </c>
      <c r="F11" s="7" t="s">
        <v>64</v>
      </c>
      <c r="G11" s="7" t="s">
        <v>65</v>
      </c>
      <c r="H11" s="9"/>
      <c r="I11" s="9">
        <v>190</v>
      </c>
      <c r="J11" s="7" t="s">
        <v>29</v>
      </c>
      <c r="K11" s="18" t="s">
        <v>66</v>
      </c>
      <c r="L11" s="18" t="s">
        <v>67</v>
      </c>
      <c r="M11" s="18" t="s">
        <v>60</v>
      </c>
      <c r="N11" s="21">
        <v>1</v>
      </c>
      <c r="O11" s="21">
        <v>0</v>
      </c>
      <c r="P11" s="21">
        <v>268</v>
      </c>
      <c r="Q11" s="21">
        <v>1066</v>
      </c>
      <c r="R11" s="21">
        <v>0</v>
      </c>
      <c r="S11" s="21">
        <v>0</v>
      </c>
    </row>
    <row r="12" s="1" customFormat="1" ht="117" customHeight="1" spans="1:19">
      <c r="A12" s="7">
        <v>13</v>
      </c>
      <c r="B12" s="7" t="s">
        <v>68</v>
      </c>
      <c r="C12" s="7" t="s">
        <v>24</v>
      </c>
      <c r="D12" s="7" t="s">
        <v>33</v>
      </c>
      <c r="E12" s="7" t="s">
        <v>34</v>
      </c>
      <c r="F12" s="7" t="s">
        <v>69</v>
      </c>
      <c r="G12" s="7" t="s">
        <v>70</v>
      </c>
      <c r="H12" s="9">
        <v>220</v>
      </c>
      <c r="I12" s="9"/>
      <c r="J12" s="7" t="s">
        <v>69</v>
      </c>
      <c r="K12" s="18" t="s">
        <v>66</v>
      </c>
      <c r="L12" s="18" t="s">
        <v>71</v>
      </c>
      <c r="M12" s="18" t="s">
        <v>72</v>
      </c>
      <c r="N12" s="21">
        <v>1</v>
      </c>
      <c r="O12" s="21">
        <v>0</v>
      </c>
      <c r="P12" s="21">
        <v>1150</v>
      </c>
      <c r="Q12" s="21">
        <v>4084</v>
      </c>
      <c r="R12" s="21">
        <v>16</v>
      </c>
      <c r="S12" s="21">
        <v>37</v>
      </c>
    </row>
    <row r="13" s="1" customFormat="1" ht="128.25" spans="1:19">
      <c r="A13" s="7">
        <v>14</v>
      </c>
      <c r="B13" s="7" t="s">
        <v>73</v>
      </c>
      <c r="C13" s="7" t="s">
        <v>24</v>
      </c>
      <c r="D13" s="7" t="s">
        <v>33</v>
      </c>
      <c r="E13" s="7" t="s">
        <v>34</v>
      </c>
      <c r="F13" s="7" t="s">
        <v>74</v>
      </c>
      <c r="G13" s="7" t="s">
        <v>75</v>
      </c>
      <c r="H13" s="9">
        <v>300</v>
      </c>
      <c r="I13" s="9"/>
      <c r="J13" s="7" t="s">
        <v>69</v>
      </c>
      <c r="K13" s="18" t="s">
        <v>66</v>
      </c>
      <c r="L13" s="18" t="s">
        <v>76</v>
      </c>
      <c r="M13" s="18" t="s">
        <v>72</v>
      </c>
      <c r="N13" s="21">
        <v>1</v>
      </c>
      <c r="O13" s="21">
        <v>0</v>
      </c>
      <c r="P13" s="21">
        <v>1554</v>
      </c>
      <c r="Q13" s="21">
        <v>6327</v>
      </c>
      <c r="R13" s="21">
        <v>39</v>
      </c>
      <c r="S13" s="21">
        <v>88</v>
      </c>
    </row>
    <row r="14" s="1" customFormat="1" ht="128" customHeight="1" spans="1:19">
      <c r="A14" s="7">
        <v>15</v>
      </c>
      <c r="B14" s="7" t="s">
        <v>77</v>
      </c>
      <c r="C14" s="7" t="s">
        <v>24</v>
      </c>
      <c r="D14" s="7" t="s">
        <v>25</v>
      </c>
      <c r="E14" s="7" t="s">
        <v>78</v>
      </c>
      <c r="F14" s="7" t="s">
        <v>74</v>
      </c>
      <c r="G14" s="7" t="s">
        <v>79</v>
      </c>
      <c r="H14" s="9"/>
      <c r="I14" s="9">
        <v>210</v>
      </c>
      <c r="J14" s="7" t="s">
        <v>69</v>
      </c>
      <c r="K14" s="18" t="s">
        <v>80</v>
      </c>
      <c r="L14" s="18" t="s">
        <v>81</v>
      </c>
      <c r="M14" s="18" t="s">
        <v>82</v>
      </c>
      <c r="N14" s="21">
        <v>1</v>
      </c>
      <c r="O14" s="21">
        <v>0</v>
      </c>
      <c r="P14" s="21">
        <v>1554</v>
      </c>
      <c r="Q14" s="21">
        <v>6327</v>
      </c>
      <c r="R14" s="21">
        <v>42</v>
      </c>
      <c r="S14" s="21">
        <v>101</v>
      </c>
    </row>
    <row r="15" s="1" customFormat="1" ht="195" customHeight="1" spans="1:19">
      <c r="A15" s="7">
        <v>16</v>
      </c>
      <c r="B15" s="7" t="s">
        <v>83</v>
      </c>
      <c r="C15" s="7" t="s">
        <v>24</v>
      </c>
      <c r="D15" s="7" t="s">
        <v>25</v>
      </c>
      <c r="E15" s="7" t="s">
        <v>78</v>
      </c>
      <c r="F15" s="7" t="s">
        <v>74</v>
      </c>
      <c r="G15" s="7" t="s">
        <v>84</v>
      </c>
      <c r="H15" s="9"/>
      <c r="I15" s="9">
        <v>100</v>
      </c>
      <c r="J15" s="7" t="s">
        <v>69</v>
      </c>
      <c r="K15" s="18" t="s">
        <v>85</v>
      </c>
      <c r="L15" s="18" t="s">
        <v>86</v>
      </c>
      <c r="M15" s="18" t="s">
        <v>87</v>
      </c>
      <c r="N15" s="21">
        <v>1</v>
      </c>
      <c r="O15" s="21">
        <v>0</v>
      </c>
      <c r="P15" s="21">
        <v>1554</v>
      </c>
      <c r="Q15" s="21">
        <v>6327</v>
      </c>
      <c r="R15" s="21">
        <v>42</v>
      </c>
      <c r="S15" s="21">
        <v>101</v>
      </c>
    </row>
    <row r="16" s="1" customFormat="1" ht="148.5" spans="1:19">
      <c r="A16" s="7">
        <v>17</v>
      </c>
      <c r="B16" s="7" t="s">
        <v>88</v>
      </c>
      <c r="C16" s="7" t="s">
        <v>49</v>
      </c>
      <c r="D16" s="7" t="s">
        <v>50</v>
      </c>
      <c r="E16" s="7" t="s">
        <v>56</v>
      </c>
      <c r="F16" s="7" t="s">
        <v>89</v>
      </c>
      <c r="G16" s="7" t="s">
        <v>90</v>
      </c>
      <c r="H16" s="9"/>
      <c r="I16" s="9">
        <v>95</v>
      </c>
      <c r="J16" s="7" t="s">
        <v>69</v>
      </c>
      <c r="K16" s="18" t="s">
        <v>91</v>
      </c>
      <c r="L16" s="18" t="s">
        <v>92</v>
      </c>
      <c r="M16" s="18" t="s">
        <v>93</v>
      </c>
      <c r="N16" s="21">
        <v>1</v>
      </c>
      <c r="O16" s="21">
        <v>0</v>
      </c>
      <c r="P16" s="21">
        <v>200</v>
      </c>
      <c r="Q16" s="21">
        <v>930</v>
      </c>
      <c r="R16" s="21">
        <v>28</v>
      </c>
      <c r="S16" s="21">
        <v>83</v>
      </c>
    </row>
    <row r="17" s="1" customFormat="1" ht="121" customHeight="1" spans="1:19">
      <c r="A17" s="7">
        <v>26</v>
      </c>
      <c r="B17" s="7" t="s">
        <v>94</v>
      </c>
      <c r="C17" s="7" t="s">
        <v>24</v>
      </c>
      <c r="D17" s="7" t="s">
        <v>25</v>
      </c>
      <c r="E17" s="7" t="s">
        <v>26</v>
      </c>
      <c r="F17" s="7" t="s">
        <v>95</v>
      </c>
      <c r="G17" s="10" t="s">
        <v>96</v>
      </c>
      <c r="H17" s="9">
        <v>40</v>
      </c>
      <c r="I17" s="9"/>
      <c r="J17" s="12" t="s">
        <v>97</v>
      </c>
      <c r="K17" s="18" t="s">
        <v>98</v>
      </c>
      <c r="L17" s="18" t="s">
        <v>99</v>
      </c>
      <c r="M17" s="18" t="s">
        <v>100</v>
      </c>
      <c r="N17" s="19">
        <v>1</v>
      </c>
      <c r="O17" s="19">
        <v>0</v>
      </c>
      <c r="P17" s="19">
        <v>365</v>
      </c>
      <c r="Q17" s="19">
        <v>1513</v>
      </c>
      <c r="R17" s="19">
        <v>23</v>
      </c>
      <c r="S17" s="19">
        <v>78</v>
      </c>
    </row>
    <row r="18" s="1" customFormat="1" ht="156.75" spans="1:19">
      <c r="A18" s="7">
        <v>27</v>
      </c>
      <c r="B18" s="7" t="s">
        <v>101</v>
      </c>
      <c r="C18" s="7" t="s">
        <v>24</v>
      </c>
      <c r="D18" s="7" t="s">
        <v>25</v>
      </c>
      <c r="E18" s="7" t="s">
        <v>26</v>
      </c>
      <c r="F18" s="7" t="s">
        <v>102</v>
      </c>
      <c r="G18" s="7" t="s">
        <v>103</v>
      </c>
      <c r="H18" s="9">
        <v>192</v>
      </c>
      <c r="I18" s="9"/>
      <c r="J18" s="7" t="s">
        <v>97</v>
      </c>
      <c r="K18" s="18" t="s">
        <v>104</v>
      </c>
      <c r="L18" s="18" t="s">
        <v>103</v>
      </c>
      <c r="M18" s="18" t="s">
        <v>105</v>
      </c>
      <c r="N18" s="19">
        <v>1</v>
      </c>
      <c r="O18" s="19">
        <v>0</v>
      </c>
      <c r="P18" s="19">
        <v>585</v>
      </c>
      <c r="Q18" s="19">
        <v>2106</v>
      </c>
      <c r="R18" s="19">
        <v>23</v>
      </c>
      <c r="S18" s="19">
        <v>75</v>
      </c>
    </row>
    <row r="19" s="1" customFormat="1" ht="99" customHeight="1" spans="1:19">
      <c r="A19" s="7">
        <v>28</v>
      </c>
      <c r="B19" s="7" t="s">
        <v>106</v>
      </c>
      <c r="C19" s="7" t="s">
        <v>24</v>
      </c>
      <c r="D19" s="7" t="s">
        <v>25</v>
      </c>
      <c r="E19" s="7" t="s">
        <v>26</v>
      </c>
      <c r="F19" s="7" t="s">
        <v>107</v>
      </c>
      <c r="G19" s="7" t="s">
        <v>108</v>
      </c>
      <c r="H19" s="9">
        <v>44</v>
      </c>
      <c r="I19" s="9"/>
      <c r="J19" s="24" t="s">
        <v>97</v>
      </c>
      <c r="K19" s="18" t="s">
        <v>98</v>
      </c>
      <c r="L19" s="18" t="s">
        <v>109</v>
      </c>
      <c r="M19" s="18" t="s">
        <v>110</v>
      </c>
      <c r="N19" s="19">
        <v>0</v>
      </c>
      <c r="O19" s="19">
        <v>1</v>
      </c>
      <c r="P19" s="19">
        <v>95</v>
      </c>
      <c r="Q19" s="19">
        <v>343</v>
      </c>
      <c r="R19" s="19">
        <v>17</v>
      </c>
      <c r="S19" s="19">
        <v>59</v>
      </c>
    </row>
    <row r="20" s="1" customFormat="1" ht="128.25" spans="1:19">
      <c r="A20" s="7">
        <v>31</v>
      </c>
      <c r="B20" s="7" t="s">
        <v>111</v>
      </c>
      <c r="C20" s="7" t="s">
        <v>49</v>
      </c>
      <c r="D20" s="7" t="s">
        <v>50</v>
      </c>
      <c r="E20" s="7" t="s">
        <v>51</v>
      </c>
      <c r="F20" s="7" t="s">
        <v>95</v>
      </c>
      <c r="G20" s="10" t="s">
        <v>112</v>
      </c>
      <c r="H20" s="9">
        <v>33</v>
      </c>
      <c r="I20" s="9"/>
      <c r="J20" s="12" t="s">
        <v>97</v>
      </c>
      <c r="K20" s="18" t="s">
        <v>113</v>
      </c>
      <c r="L20" s="10" t="s">
        <v>112</v>
      </c>
      <c r="M20" s="18" t="s">
        <v>114</v>
      </c>
      <c r="N20" s="19">
        <v>1</v>
      </c>
      <c r="O20" s="23">
        <v>0</v>
      </c>
      <c r="P20" s="23">
        <v>649</v>
      </c>
      <c r="Q20" s="23">
        <v>2696</v>
      </c>
      <c r="R20" s="23">
        <v>23</v>
      </c>
      <c r="S20" s="23">
        <v>78</v>
      </c>
    </row>
    <row r="21" s="1" customFormat="1" ht="124" customHeight="1" spans="1:19">
      <c r="A21" s="7">
        <v>32</v>
      </c>
      <c r="B21" s="7" t="s">
        <v>115</v>
      </c>
      <c r="C21" s="7" t="s">
        <v>49</v>
      </c>
      <c r="D21" s="7" t="s">
        <v>50</v>
      </c>
      <c r="E21" s="7" t="s">
        <v>116</v>
      </c>
      <c r="F21" s="7" t="s">
        <v>117</v>
      </c>
      <c r="G21" s="7" t="s">
        <v>118</v>
      </c>
      <c r="H21" s="9">
        <v>30</v>
      </c>
      <c r="I21" s="9"/>
      <c r="J21" s="7" t="s">
        <v>97</v>
      </c>
      <c r="K21" s="18" t="s">
        <v>113</v>
      </c>
      <c r="L21" s="7" t="s">
        <v>118</v>
      </c>
      <c r="M21" s="18" t="s">
        <v>119</v>
      </c>
      <c r="N21" s="19">
        <v>1</v>
      </c>
      <c r="O21" s="23">
        <v>0</v>
      </c>
      <c r="P21" s="23">
        <v>69</v>
      </c>
      <c r="Q21" s="23">
        <v>241</v>
      </c>
      <c r="R21" s="23">
        <v>26</v>
      </c>
      <c r="S21" s="23">
        <v>87</v>
      </c>
    </row>
    <row r="22" s="1" customFormat="1" ht="71.25" spans="1:19">
      <c r="A22" s="7">
        <v>37</v>
      </c>
      <c r="B22" s="7" t="s">
        <v>120</v>
      </c>
      <c r="C22" s="7" t="s">
        <v>24</v>
      </c>
      <c r="D22" s="7" t="s">
        <v>25</v>
      </c>
      <c r="E22" s="7" t="s">
        <v>78</v>
      </c>
      <c r="F22" s="7" t="s">
        <v>121</v>
      </c>
      <c r="G22" s="7" t="s">
        <v>122</v>
      </c>
      <c r="H22" s="9">
        <v>80</v>
      </c>
      <c r="I22" s="9"/>
      <c r="J22" s="25" t="s">
        <v>123</v>
      </c>
      <c r="K22" s="18" t="s">
        <v>124</v>
      </c>
      <c r="L22" s="26" t="s">
        <v>125</v>
      </c>
      <c r="M22" s="26" t="s">
        <v>125</v>
      </c>
      <c r="N22" s="19">
        <v>1</v>
      </c>
      <c r="O22" s="19">
        <v>0</v>
      </c>
      <c r="P22" s="19">
        <v>1535</v>
      </c>
      <c r="Q22" s="19">
        <v>6313</v>
      </c>
      <c r="R22" s="19">
        <v>40</v>
      </c>
      <c r="S22" s="19">
        <v>91</v>
      </c>
    </row>
    <row r="23" s="1" customFormat="1" ht="83" customHeight="1" spans="1:19">
      <c r="A23" s="7">
        <v>39</v>
      </c>
      <c r="B23" s="11" t="s">
        <v>126</v>
      </c>
      <c r="C23" s="7" t="s">
        <v>24</v>
      </c>
      <c r="D23" s="7" t="s">
        <v>25</v>
      </c>
      <c r="E23" s="7" t="s">
        <v>78</v>
      </c>
      <c r="F23" s="7" t="s">
        <v>127</v>
      </c>
      <c r="G23" s="7" t="s">
        <v>128</v>
      </c>
      <c r="H23" s="9">
        <v>200</v>
      </c>
      <c r="I23" s="9"/>
      <c r="J23" s="25" t="s">
        <v>123</v>
      </c>
      <c r="K23" s="18" t="s">
        <v>124</v>
      </c>
      <c r="L23" s="26" t="s">
        <v>129</v>
      </c>
      <c r="M23" s="26" t="s">
        <v>129</v>
      </c>
      <c r="N23" s="19">
        <v>1</v>
      </c>
      <c r="O23" s="19">
        <v>0</v>
      </c>
      <c r="P23" s="19">
        <v>1535</v>
      </c>
      <c r="Q23" s="19">
        <v>6313</v>
      </c>
      <c r="R23" s="19">
        <v>40</v>
      </c>
      <c r="S23" s="19">
        <v>91</v>
      </c>
    </row>
    <row r="24" s="1" customFormat="1" ht="40.5" spans="1:19">
      <c r="A24" s="7">
        <v>48</v>
      </c>
      <c r="B24" s="7" t="s">
        <v>130</v>
      </c>
      <c r="C24" s="7" t="s">
        <v>24</v>
      </c>
      <c r="D24" s="7" t="s">
        <v>25</v>
      </c>
      <c r="E24" s="7" t="s">
        <v>26</v>
      </c>
      <c r="F24" s="7" t="s">
        <v>131</v>
      </c>
      <c r="G24" s="7" t="s">
        <v>132</v>
      </c>
      <c r="H24" s="9"/>
      <c r="I24" s="9">
        <v>23</v>
      </c>
      <c r="J24" s="7" t="s">
        <v>133</v>
      </c>
      <c r="K24" s="7" t="s">
        <v>134</v>
      </c>
      <c r="L24" s="7" t="s">
        <v>135</v>
      </c>
      <c r="M24" s="7" t="s">
        <v>136</v>
      </c>
      <c r="N24" s="21">
        <v>1</v>
      </c>
      <c r="O24" s="21"/>
      <c r="P24" s="21">
        <v>37</v>
      </c>
      <c r="Q24" s="21">
        <v>162</v>
      </c>
      <c r="R24" s="21">
        <v>0</v>
      </c>
      <c r="S24" s="21">
        <v>0</v>
      </c>
    </row>
    <row r="25" s="1" customFormat="1" ht="75" customHeight="1" spans="1:19">
      <c r="A25" s="7">
        <v>50</v>
      </c>
      <c r="B25" s="7" t="s">
        <v>137</v>
      </c>
      <c r="C25" s="7" t="s">
        <v>24</v>
      </c>
      <c r="D25" s="7" t="s">
        <v>25</v>
      </c>
      <c r="E25" s="7" t="s">
        <v>26</v>
      </c>
      <c r="F25" s="7" t="s">
        <v>102</v>
      </c>
      <c r="G25" s="7" t="s">
        <v>138</v>
      </c>
      <c r="H25" s="9">
        <v>38</v>
      </c>
      <c r="I25" s="9"/>
      <c r="J25" s="7" t="s">
        <v>133</v>
      </c>
      <c r="K25" s="7" t="s">
        <v>98</v>
      </c>
      <c r="L25" s="7" t="s">
        <v>139</v>
      </c>
      <c r="M25" s="7" t="s">
        <v>140</v>
      </c>
      <c r="N25" s="19">
        <v>1</v>
      </c>
      <c r="O25" s="19">
        <v>0</v>
      </c>
      <c r="P25" s="19">
        <v>54</v>
      </c>
      <c r="Q25" s="19">
        <v>179</v>
      </c>
      <c r="R25" s="19">
        <v>1</v>
      </c>
      <c r="S25" s="19">
        <v>2</v>
      </c>
    </row>
    <row r="26" s="1" customFormat="1" ht="67.5" spans="1:19">
      <c r="A26" s="7">
        <v>51</v>
      </c>
      <c r="B26" s="7" t="s">
        <v>141</v>
      </c>
      <c r="C26" s="7" t="s">
        <v>24</v>
      </c>
      <c r="D26" s="7" t="s">
        <v>25</v>
      </c>
      <c r="E26" s="7" t="s">
        <v>26</v>
      </c>
      <c r="F26" s="7" t="s">
        <v>74</v>
      </c>
      <c r="G26" s="7" t="s">
        <v>142</v>
      </c>
      <c r="H26" s="9">
        <v>62</v>
      </c>
      <c r="I26" s="9"/>
      <c r="J26" s="7" t="s">
        <v>133</v>
      </c>
      <c r="K26" s="7" t="s">
        <v>134</v>
      </c>
      <c r="L26" s="7" t="s">
        <v>143</v>
      </c>
      <c r="M26" s="7" t="s">
        <v>140</v>
      </c>
      <c r="N26" s="19">
        <v>1</v>
      </c>
      <c r="O26" s="19">
        <v>0</v>
      </c>
      <c r="P26" s="19">
        <v>140</v>
      </c>
      <c r="Q26" s="19">
        <v>456</v>
      </c>
      <c r="R26" s="19">
        <v>5</v>
      </c>
      <c r="S26" s="19">
        <v>10</v>
      </c>
    </row>
    <row r="27" s="1" customFormat="1" ht="79" customHeight="1" spans="1:19">
      <c r="A27" s="7">
        <v>52</v>
      </c>
      <c r="B27" s="7" t="s">
        <v>144</v>
      </c>
      <c r="C27" s="7" t="s">
        <v>49</v>
      </c>
      <c r="D27" s="7" t="s">
        <v>50</v>
      </c>
      <c r="E27" s="7" t="s">
        <v>116</v>
      </c>
      <c r="F27" s="7" t="s">
        <v>107</v>
      </c>
      <c r="G27" s="7" t="s">
        <v>145</v>
      </c>
      <c r="H27" s="9">
        <v>30</v>
      </c>
      <c r="I27" s="9"/>
      <c r="J27" s="7" t="s">
        <v>133</v>
      </c>
      <c r="K27" s="7" t="s">
        <v>134</v>
      </c>
      <c r="L27" s="7" t="s">
        <v>146</v>
      </c>
      <c r="M27" s="7" t="s">
        <v>147</v>
      </c>
      <c r="N27" s="19">
        <v>0</v>
      </c>
      <c r="O27" s="23">
        <v>1</v>
      </c>
      <c r="P27" s="23">
        <v>411</v>
      </c>
      <c r="Q27" s="23">
        <v>1432</v>
      </c>
      <c r="R27" s="23">
        <v>123</v>
      </c>
      <c r="S27" s="23">
        <v>433</v>
      </c>
    </row>
    <row r="28" s="1" customFormat="1" ht="67.5" spans="1:19">
      <c r="A28" s="7">
        <v>53</v>
      </c>
      <c r="B28" s="7" t="s">
        <v>148</v>
      </c>
      <c r="C28" s="7" t="s">
        <v>49</v>
      </c>
      <c r="D28" s="7" t="s">
        <v>50</v>
      </c>
      <c r="E28" s="7" t="s">
        <v>56</v>
      </c>
      <c r="F28" s="12" t="s">
        <v>149</v>
      </c>
      <c r="G28" s="12" t="s">
        <v>150</v>
      </c>
      <c r="H28" s="9">
        <v>20</v>
      </c>
      <c r="I28" s="9"/>
      <c r="J28" s="7" t="s">
        <v>133</v>
      </c>
      <c r="K28" s="7" t="s">
        <v>85</v>
      </c>
      <c r="L28" s="7" t="s">
        <v>151</v>
      </c>
      <c r="M28" s="7" t="s">
        <v>152</v>
      </c>
      <c r="N28" s="21">
        <v>1</v>
      </c>
      <c r="O28" s="21">
        <v>0</v>
      </c>
      <c r="P28" s="21">
        <v>1150</v>
      </c>
      <c r="Q28" s="21">
        <v>4084</v>
      </c>
      <c r="R28" s="21">
        <v>19</v>
      </c>
      <c r="S28" s="21">
        <v>45</v>
      </c>
    </row>
    <row r="29" s="1" customFormat="1" ht="87" customHeight="1" spans="1:19">
      <c r="A29" s="7">
        <v>60</v>
      </c>
      <c r="B29" s="7" t="s">
        <v>153</v>
      </c>
      <c r="C29" s="7" t="s">
        <v>24</v>
      </c>
      <c r="D29" s="7" t="s">
        <v>154</v>
      </c>
      <c r="E29" s="7" t="s">
        <v>155</v>
      </c>
      <c r="F29" s="7" t="s">
        <v>127</v>
      </c>
      <c r="G29" s="7" t="s">
        <v>156</v>
      </c>
      <c r="H29" s="9"/>
      <c r="I29" s="9">
        <v>45</v>
      </c>
      <c r="J29" s="7" t="s">
        <v>133</v>
      </c>
      <c r="K29" s="18" t="s">
        <v>157</v>
      </c>
      <c r="L29" s="7" t="s">
        <v>158</v>
      </c>
      <c r="M29" s="18" t="s">
        <v>159</v>
      </c>
      <c r="N29" s="21">
        <v>14</v>
      </c>
      <c r="O29" s="21">
        <v>6</v>
      </c>
      <c r="P29" s="21">
        <v>286</v>
      </c>
      <c r="Q29" s="21">
        <v>286</v>
      </c>
      <c r="R29" s="21">
        <v>286</v>
      </c>
      <c r="S29" s="21">
        <v>286</v>
      </c>
    </row>
    <row r="30" ht="22" customHeight="1" spans="1:19">
      <c r="A30" s="13"/>
      <c r="B30" s="13"/>
      <c r="C30" s="13"/>
      <c r="D30" s="13"/>
      <c r="E30" s="13"/>
      <c r="F30" s="13"/>
      <c r="G30" s="13" t="s">
        <v>160</v>
      </c>
      <c r="H30" s="14">
        <f>SUM(H4:H29)</f>
        <v>1753</v>
      </c>
      <c r="I30" s="14">
        <f>SUM(I4:I29)</f>
        <v>695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:S1"/>
    <mergeCell ref="C2:G2"/>
    <mergeCell ref="H2:I2"/>
    <mergeCell ref="N2:O2"/>
    <mergeCell ref="P2:Q2"/>
    <mergeCell ref="R2:S2"/>
    <mergeCell ref="A2:A3"/>
    <mergeCell ref="B2:B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，</cp:lastModifiedBy>
  <dcterms:created xsi:type="dcterms:W3CDTF">2023-05-12T11:15:00Z</dcterms:created>
  <dcterms:modified xsi:type="dcterms:W3CDTF">2023-11-03T08:21:04Z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